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45" windowWidth="11205" windowHeight="10155" activeTab="4"/>
  </bookViews>
  <sheets>
    <sheet name="Cup ROB-B" sheetId="73" r:id="rId1"/>
    <sheet name="Cup ROB-1" sheetId="72" r:id="rId2"/>
    <sheet name="Cup ROB-2" sheetId="68" r:id="rId3"/>
    <sheet name="Cup ROB-3" sheetId="74" r:id="rId4"/>
    <sheet name="CUP ROB-Sen" sheetId="79" r:id="rId5"/>
  </sheets>
  <calcPr calcId="125725"/>
</workbook>
</file>

<file path=xl/calcChain.xml><?xml version="1.0" encoding="utf-8"?>
<calcChain xmlns="http://schemas.openxmlformats.org/spreadsheetml/2006/main">
  <c r="R6" i="72"/>
  <c r="T6" s="1"/>
  <c r="R2" i="79"/>
  <c r="T2" s="1"/>
  <c r="R3"/>
  <c r="T3" s="1"/>
  <c r="R3" i="74"/>
  <c r="R2"/>
  <c r="T2" s="1"/>
  <c r="T3"/>
  <c r="R7" i="72"/>
  <c r="T7" s="1"/>
  <c r="A3" i="79"/>
  <c r="R7" i="68"/>
  <c r="T7" s="1"/>
  <c r="R6"/>
  <c r="T6" s="1"/>
  <c r="R5"/>
  <c r="T5" s="1"/>
  <c r="R4"/>
  <c r="R3"/>
  <c r="R2"/>
  <c r="R7" i="73"/>
  <c r="T7" s="1"/>
  <c r="R8" i="72"/>
  <c r="T8" s="1"/>
  <c r="R3"/>
  <c r="R5"/>
  <c r="R4"/>
  <c r="R2"/>
  <c r="R10" i="73"/>
  <c r="T10" s="1"/>
  <c r="R9"/>
  <c r="T9" s="1"/>
  <c r="R2"/>
  <c r="T2" s="1"/>
  <c r="R8"/>
  <c r="T8" s="1"/>
  <c r="R3"/>
  <c r="T3" s="1"/>
  <c r="R4"/>
  <c r="T4" s="1"/>
  <c r="R5"/>
  <c r="T5" s="1"/>
  <c r="R6"/>
  <c r="T6" s="1"/>
  <c r="A6"/>
  <c r="A7" s="1"/>
  <c r="A10" s="1"/>
  <c r="A3"/>
  <c r="A4" s="1"/>
  <c r="T2" i="68" l="1"/>
  <c r="T3"/>
  <c r="T2" i="72"/>
  <c r="A3" i="74"/>
  <c r="T5" i="72" l="1"/>
  <c r="T4"/>
  <c r="T4" i="68"/>
  <c r="T3" i="72" l="1"/>
</calcChain>
</file>

<file path=xl/sharedStrings.xml><?xml version="1.0" encoding="utf-8"?>
<sst xmlns="http://schemas.openxmlformats.org/spreadsheetml/2006/main" count="205" uniqueCount="87">
  <si>
    <t>Starter</t>
  </si>
  <si>
    <t>Hund</t>
  </si>
  <si>
    <t>Rasse</t>
  </si>
  <si>
    <t>Ortsgruppe</t>
  </si>
  <si>
    <t>Rang</t>
  </si>
  <si>
    <t>Streicher</t>
  </si>
  <si>
    <t>Heustadlwasser</t>
  </si>
  <si>
    <t>BORC</t>
  </si>
  <si>
    <t>Münchendorf</t>
  </si>
  <si>
    <t>Cuppkt. total</t>
  </si>
  <si>
    <t>Pkt. total</t>
  </si>
  <si>
    <t>ÖGV Heustadlwasser</t>
  </si>
  <si>
    <t>GROE</t>
  </si>
  <si>
    <t>SVÖ Schwechat</t>
  </si>
  <si>
    <t>Neusiedl</t>
  </si>
  <si>
    <t>Sollenau</t>
  </si>
  <si>
    <t>Winter Lisa</t>
  </si>
  <si>
    <t>Maori</t>
  </si>
  <si>
    <t>Ramel Karin Andrea</t>
  </si>
  <si>
    <t>K´s A.J.von der Simmeringer Haide</t>
  </si>
  <si>
    <t>Lenitz Karin</t>
  </si>
  <si>
    <t>Joker</t>
  </si>
  <si>
    <t>Hofbauer Stephan</t>
  </si>
  <si>
    <t>Neumann Gabriele</t>
  </si>
  <si>
    <t>Österreicher Gerlinde</t>
  </si>
  <si>
    <t>Weiß Ulrike</t>
  </si>
  <si>
    <t>Brezovsky Helga</t>
  </si>
  <si>
    <t>Jantschgi Margit</t>
  </si>
  <si>
    <t>Art</t>
  </si>
  <si>
    <t>Salbaba Regina</t>
  </si>
  <si>
    <t>Mo</t>
  </si>
  <si>
    <t>Kerry vom Sonnigen Garten</t>
  </si>
  <si>
    <t>ÖGV Münchendorf</t>
  </si>
  <si>
    <t>Harvey von Favoriten</t>
  </si>
  <si>
    <t>Let´s talk about Jade´s Final</t>
  </si>
  <si>
    <t>Snowpatrols Nero</t>
  </si>
  <si>
    <t>Marah von der Simmeringer Haide</t>
  </si>
  <si>
    <t>Gaal Barbara</t>
  </si>
  <si>
    <t>Horvath Christina</t>
  </si>
  <si>
    <t>Hamscha Sabine</t>
  </si>
  <si>
    <t>Otterbach Heinrich</t>
  </si>
  <si>
    <t>Graf Elke</t>
  </si>
  <si>
    <t>Magic of Working Star</t>
  </si>
  <si>
    <t>Lucy</t>
  </si>
  <si>
    <t>Otis</t>
  </si>
  <si>
    <t>Phoebe</t>
  </si>
  <si>
    <t>Mc Gillicudy´s Keelty Sheila</t>
  </si>
  <si>
    <t>ÖGV Leobersdorf</t>
  </si>
  <si>
    <t>Mucha Sabine</t>
  </si>
  <si>
    <t>Belko Sandra</t>
  </si>
  <si>
    <t>Güttersberger Melanie</t>
  </si>
  <si>
    <t>Rössl Adelgunde</t>
  </si>
  <si>
    <t>Leyrer Dunja</t>
  </si>
  <si>
    <t>Allegra</t>
  </si>
  <si>
    <t>Australis Florida Dreams</t>
  </si>
  <si>
    <t>Reese vom Weinbergblick</t>
  </si>
  <si>
    <t>Sully</t>
  </si>
  <si>
    <t>Anita of Green Mountain´s</t>
  </si>
  <si>
    <t>ÖGV Wienerwald</t>
  </si>
  <si>
    <t>Gerlinde Österreicher</t>
  </si>
  <si>
    <t>Mona</t>
  </si>
  <si>
    <t>Lisa</t>
  </si>
  <si>
    <t>o.A.</t>
  </si>
  <si>
    <t>Breezy of Scalloway Castle</t>
  </si>
  <si>
    <t>Jessika</t>
  </si>
  <si>
    <t>ASH</t>
  </si>
  <si>
    <t>GP</t>
  </si>
  <si>
    <t>GR</t>
  </si>
  <si>
    <t>LR</t>
  </si>
  <si>
    <t>SVÖ Korneuburg</t>
  </si>
  <si>
    <t>ÖGV Bruck a. d. Leitha</t>
  </si>
  <si>
    <t>HSV Union Königstetten</t>
  </si>
  <si>
    <t>ÖGV Bruck a.d.Leitha</t>
  </si>
  <si>
    <t>GRMÜ</t>
  </si>
  <si>
    <t>"Luke" And-So-What About Crystal Ized</t>
  </si>
  <si>
    <t>Plank Birgit</t>
  </si>
  <si>
    <t>Ebby</t>
  </si>
  <si>
    <t>BG</t>
  </si>
  <si>
    <t>ÖRV HSV Neusiedl</t>
  </si>
  <si>
    <t>ÖRV HSV  Heimbautal</t>
  </si>
  <si>
    <t>SR</t>
  </si>
  <si>
    <t>Spaniel</t>
  </si>
  <si>
    <t>IRWS</t>
  </si>
  <si>
    <t>WS</t>
  </si>
  <si>
    <t>BD</t>
  </si>
  <si>
    <t>DS</t>
  </si>
  <si>
    <t>DIS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</si>
</sst>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Tahoma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9C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3" borderId="1" xfId="1" applyFont="1" applyFill="1" applyBorder="1" applyAlignment="1">
      <alignment horizontal="center" textRotation="90"/>
    </xf>
    <xf numFmtId="0" fontId="0" fillId="3" borderId="1" xfId="0" applyFill="1" applyBorder="1"/>
    <xf numFmtId="2" fontId="2" fillId="0" borderId="2" xfId="1" applyNumberFormat="1" applyFont="1" applyBorder="1" applyAlignment="1">
      <alignment horizontal="center" textRotation="90"/>
    </xf>
    <xf numFmtId="0" fontId="2" fillId="4" borderId="2" xfId="1" applyFont="1" applyFill="1" applyBorder="1" applyAlignment="1">
      <alignment horizontal="center" textRotation="90"/>
    </xf>
    <xf numFmtId="0" fontId="2" fillId="0" borderId="2" xfId="1" applyFont="1" applyBorder="1" applyAlignment="1">
      <alignment horizontal="center" textRotation="90"/>
    </xf>
    <xf numFmtId="0" fontId="3" fillId="2" borderId="2" xfId="1" applyFont="1" applyFill="1" applyBorder="1" applyAlignment="1">
      <alignment horizontal="center" textRotation="90"/>
    </xf>
    <xf numFmtId="1" fontId="2" fillId="0" borderId="2" xfId="1" applyNumberFormat="1" applyFont="1" applyFill="1" applyBorder="1" applyAlignment="1">
      <alignment horizontal="center" textRotation="90"/>
    </xf>
    <xf numFmtId="0" fontId="3" fillId="2" borderId="2" xfId="1" applyFont="1" applyFill="1" applyBorder="1" applyAlignment="1">
      <alignment textRotation="90"/>
    </xf>
    <xf numFmtId="0" fontId="4" fillId="2" borderId="1" xfId="0" applyFont="1" applyFill="1" applyBorder="1" applyAlignment="1"/>
    <xf numFmtId="0" fontId="0" fillId="0" borderId="1" xfId="0" applyBorder="1" applyAlignment="1"/>
    <xf numFmtId="2" fontId="0" fillId="0" borderId="0" xfId="0" applyNumberFormat="1"/>
    <xf numFmtId="2" fontId="5" fillId="0" borderId="1" xfId="0" applyNumberFormat="1" applyFont="1" applyBorder="1"/>
    <xf numFmtId="2" fontId="0" fillId="0" borderId="0" xfId="0" applyNumberFormat="1" applyAlignment="1">
      <alignment horizontal="left"/>
    </xf>
    <xf numFmtId="0" fontId="5" fillId="3" borderId="1" xfId="0" applyFont="1" applyFill="1" applyBorder="1"/>
    <xf numFmtId="1" fontId="0" fillId="0" borderId="0" xfId="0" applyNumberFormat="1"/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2" fillId="5" borderId="2" xfId="1" applyFont="1" applyFill="1" applyBorder="1" applyAlignment="1">
      <alignment horizontal="center" textRotation="90"/>
    </xf>
    <xf numFmtId="0" fontId="4" fillId="5" borderId="1" xfId="0" applyFont="1" applyFill="1" applyBorder="1"/>
    <xf numFmtId="2" fontId="4" fillId="5" borderId="1" xfId="0" applyNumberFormat="1" applyFont="1" applyFill="1" applyBorder="1"/>
    <xf numFmtId="1" fontId="5" fillId="0" borderId="1" xfId="0" applyNumberFormat="1" applyFont="1" applyBorder="1"/>
    <xf numFmtId="0" fontId="2" fillId="7" borderId="1" xfId="1" applyFont="1" applyFill="1" applyBorder="1" applyAlignment="1">
      <alignment horizontal="center" textRotation="90"/>
    </xf>
    <xf numFmtId="0" fontId="4" fillId="7" borderId="1" xfId="0" applyFont="1" applyFill="1" applyBorder="1" applyAlignment="1">
      <alignment horizontal="center"/>
    </xf>
    <xf numFmtId="0" fontId="5" fillId="7" borderId="1" xfId="0" applyFont="1" applyFill="1" applyBorder="1"/>
    <xf numFmtId="0" fontId="0" fillId="7" borderId="1" xfId="0" applyFill="1" applyBorder="1"/>
    <xf numFmtId="1" fontId="5" fillId="0" borderId="1" xfId="0" applyNumberFormat="1" applyFont="1" applyFill="1" applyBorder="1"/>
    <xf numFmtId="0" fontId="0" fillId="0" borderId="1" xfId="0" applyFill="1" applyBorder="1" applyAlignment="1"/>
    <xf numFmtId="0" fontId="4" fillId="6" borderId="1" xfId="0" applyFont="1" applyFill="1" applyBorder="1" applyAlignment="1"/>
    <xf numFmtId="2" fontId="5" fillId="0" borderId="1" xfId="0" applyNumberFormat="1" applyFont="1" applyFill="1" applyBorder="1"/>
    <xf numFmtId="0" fontId="5" fillId="0" borderId="1" xfId="0" applyFont="1" applyFill="1" applyBorder="1" applyAlignment="1"/>
    <xf numFmtId="0" fontId="2" fillId="8" borderId="2" xfId="1" applyFont="1" applyFill="1" applyBorder="1" applyAlignment="1">
      <alignment horizontal="center" textRotation="90"/>
    </xf>
    <xf numFmtId="0" fontId="4" fillId="8" borderId="1" xfId="0" applyFont="1" applyFill="1" applyBorder="1"/>
    <xf numFmtId="0" fontId="2" fillId="9" borderId="2" xfId="1" applyFont="1" applyFill="1" applyBorder="1" applyAlignment="1">
      <alignment horizontal="center" textRotation="90"/>
    </xf>
    <xf numFmtId="0" fontId="4" fillId="9" borderId="1" xfId="0" applyFont="1" applyFill="1" applyBorder="1"/>
    <xf numFmtId="2" fontId="4" fillId="9" borderId="1" xfId="0" applyNumberFormat="1" applyFont="1" applyFill="1" applyBorder="1"/>
  </cellXfs>
  <cellStyles count="2">
    <cellStyle name="Standard" xfId="0" builtinId="0"/>
    <cellStyle name="Standard_Tabelle1" xfId="1"/>
  </cellStyles>
  <dxfs count="0"/>
  <tableStyles count="0" defaultTableStyle="TableStyleMedium9" defaultPivotStyle="PivotStyleLight16"/>
  <colors>
    <mruColors>
      <color rgb="FFDDD9C3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Normal="100" workbookViewId="0">
      <selection activeCell="V15" sqref="V15"/>
    </sheetView>
  </sheetViews>
  <sheetFormatPr baseColWidth="10" defaultRowHeight="12.75"/>
  <cols>
    <col min="1" max="1" width="3.7109375" customWidth="1"/>
    <col min="2" max="2" width="20.85546875" customWidth="1"/>
    <col min="3" max="3" width="32.140625" customWidth="1"/>
    <col min="4" max="4" width="6.140625" bestFit="1" customWidth="1"/>
    <col min="5" max="5" width="20.85546875" customWidth="1"/>
    <col min="6" max="6" width="6.5703125" bestFit="1" customWidth="1"/>
    <col min="7" max="7" width="4" bestFit="1" customWidth="1"/>
    <col min="8" max="8" width="4.85546875" customWidth="1"/>
    <col min="9" max="9" width="6.5703125" style="13" bestFit="1" customWidth="1"/>
    <col min="10" max="10" width="4" bestFit="1" customWidth="1"/>
    <col min="11" max="11" width="4.85546875" customWidth="1"/>
    <col min="12" max="12" width="6.5703125" bestFit="1" customWidth="1"/>
    <col min="13" max="13" width="4" bestFit="1" customWidth="1"/>
    <col min="14" max="14" width="4.85546875" customWidth="1"/>
    <col min="15" max="15" width="6.5703125" style="11" bestFit="1" customWidth="1"/>
    <col min="16" max="16" width="4" bestFit="1" customWidth="1"/>
    <col min="17" max="17" width="4.85546875" customWidth="1"/>
    <col min="18" max="18" width="4.42578125" customWidth="1"/>
    <col min="19" max="19" width="4.140625" customWidth="1"/>
    <col min="20" max="20" width="4.42578125" customWidth="1"/>
  </cols>
  <sheetData>
    <row r="1" spans="1:21" ht="85.5">
      <c r="A1" s="1" t="s">
        <v>4</v>
      </c>
      <c r="B1" s="22" t="s">
        <v>0</v>
      </c>
      <c r="C1" s="1" t="s">
        <v>1</v>
      </c>
      <c r="D1" s="1" t="s">
        <v>2</v>
      </c>
      <c r="E1" s="1" t="s">
        <v>3</v>
      </c>
      <c r="F1" s="3" t="s">
        <v>14</v>
      </c>
      <c r="G1" s="31" t="s">
        <v>14</v>
      </c>
      <c r="H1" s="33" t="s">
        <v>14</v>
      </c>
      <c r="I1" s="3" t="s">
        <v>15</v>
      </c>
      <c r="J1" s="4" t="s">
        <v>15</v>
      </c>
      <c r="K1" s="18" t="s">
        <v>15</v>
      </c>
      <c r="L1" s="5" t="s">
        <v>6</v>
      </c>
      <c r="M1" s="4" t="s">
        <v>6</v>
      </c>
      <c r="N1" s="18" t="s">
        <v>6</v>
      </c>
      <c r="O1" s="3" t="s">
        <v>8</v>
      </c>
      <c r="P1" s="4" t="s">
        <v>8</v>
      </c>
      <c r="Q1" s="18" t="s">
        <v>8</v>
      </c>
      <c r="R1" s="6" t="s">
        <v>9</v>
      </c>
      <c r="S1" s="7" t="s">
        <v>5</v>
      </c>
      <c r="T1" s="8" t="s">
        <v>10</v>
      </c>
    </row>
    <row r="2" spans="1:21">
      <c r="A2" s="23">
        <v>1</v>
      </c>
      <c r="B2" s="24" t="s">
        <v>24</v>
      </c>
      <c r="C2" s="24" t="s">
        <v>34</v>
      </c>
      <c r="D2" s="24" t="s">
        <v>65</v>
      </c>
      <c r="E2" s="24" t="s">
        <v>32</v>
      </c>
      <c r="F2" s="26">
        <v>82</v>
      </c>
      <c r="G2" s="32">
        <v>43</v>
      </c>
      <c r="H2" s="34">
        <v>1.51</v>
      </c>
      <c r="I2" s="26">
        <v>94</v>
      </c>
      <c r="J2" s="32">
        <v>100</v>
      </c>
      <c r="K2" s="34">
        <v>1.44</v>
      </c>
      <c r="L2" s="26">
        <v>99</v>
      </c>
      <c r="M2" s="32">
        <v>100</v>
      </c>
      <c r="N2" s="34">
        <v>1.37</v>
      </c>
      <c r="O2" s="26">
        <v>96</v>
      </c>
      <c r="P2" s="32">
        <v>90</v>
      </c>
      <c r="Q2" s="34">
        <v>1.26</v>
      </c>
      <c r="R2" s="28">
        <f t="shared" ref="R2:R10" si="0">G2+J2+M2+P2</f>
        <v>333</v>
      </c>
      <c r="S2" s="30">
        <v>43</v>
      </c>
      <c r="T2" s="28">
        <f t="shared" ref="T2:T10" si="1">R2-S2</f>
        <v>290</v>
      </c>
    </row>
    <row r="3" spans="1:21">
      <c r="A3" s="23">
        <f>+A2+1</f>
        <v>2</v>
      </c>
      <c r="B3" s="24" t="s">
        <v>22</v>
      </c>
      <c r="C3" s="24" t="s">
        <v>31</v>
      </c>
      <c r="D3" s="25" t="s">
        <v>7</v>
      </c>
      <c r="E3" s="24" t="s">
        <v>32</v>
      </c>
      <c r="F3" s="26">
        <v>91</v>
      </c>
      <c r="G3" s="32">
        <v>60</v>
      </c>
      <c r="H3" s="34">
        <v>1.52</v>
      </c>
      <c r="I3" s="26">
        <v>94</v>
      </c>
      <c r="J3" s="32">
        <v>90</v>
      </c>
      <c r="K3" s="34">
        <v>1.46</v>
      </c>
      <c r="L3" s="26">
        <v>99</v>
      </c>
      <c r="M3" s="32">
        <v>90</v>
      </c>
      <c r="N3" s="34">
        <v>1.45</v>
      </c>
      <c r="O3" s="26">
        <v>96</v>
      </c>
      <c r="P3" s="32">
        <v>80</v>
      </c>
      <c r="Q3" s="34">
        <v>1.36</v>
      </c>
      <c r="R3" s="28">
        <f t="shared" si="0"/>
        <v>320</v>
      </c>
      <c r="S3" s="30">
        <v>60</v>
      </c>
      <c r="T3" s="28">
        <f t="shared" si="1"/>
        <v>260</v>
      </c>
      <c r="U3" s="15"/>
    </row>
    <row r="4" spans="1:21">
      <c r="A4" s="23">
        <f>+A3+1</f>
        <v>3</v>
      </c>
      <c r="B4" s="24" t="s">
        <v>20</v>
      </c>
      <c r="C4" s="24" t="s">
        <v>21</v>
      </c>
      <c r="D4" s="24" t="s">
        <v>65</v>
      </c>
      <c r="E4" s="24" t="s">
        <v>69</v>
      </c>
      <c r="F4" s="26">
        <v>93</v>
      </c>
      <c r="G4" s="32">
        <v>70</v>
      </c>
      <c r="H4" s="34">
        <v>2.0499999999999998</v>
      </c>
      <c r="I4" s="26">
        <v>90</v>
      </c>
      <c r="J4" s="32">
        <v>80</v>
      </c>
      <c r="K4" s="34">
        <v>2.06</v>
      </c>
      <c r="L4" s="26">
        <v>98</v>
      </c>
      <c r="M4" s="32">
        <v>80</v>
      </c>
      <c r="N4" s="34">
        <v>1.44</v>
      </c>
      <c r="O4" s="26">
        <v>95</v>
      </c>
      <c r="P4" s="32">
        <v>65</v>
      </c>
      <c r="Q4" s="34">
        <v>1.39</v>
      </c>
      <c r="R4" s="28">
        <f t="shared" si="0"/>
        <v>295</v>
      </c>
      <c r="S4" s="30">
        <v>65</v>
      </c>
      <c r="T4" s="28">
        <f t="shared" si="1"/>
        <v>230</v>
      </c>
      <c r="U4" s="15"/>
    </row>
    <row r="5" spans="1:21">
      <c r="A5" s="23">
        <v>4</v>
      </c>
      <c r="B5" s="24" t="s">
        <v>18</v>
      </c>
      <c r="C5" s="24" t="s">
        <v>19</v>
      </c>
      <c r="D5" s="24" t="s">
        <v>12</v>
      </c>
      <c r="E5" s="24" t="s">
        <v>11</v>
      </c>
      <c r="F5" s="26">
        <v>95</v>
      </c>
      <c r="G5" s="32">
        <v>90</v>
      </c>
      <c r="H5" s="34">
        <v>1.53</v>
      </c>
      <c r="I5" s="26">
        <v>84</v>
      </c>
      <c r="J5" s="32">
        <v>65</v>
      </c>
      <c r="K5" s="34">
        <v>1.58</v>
      </c>
      <c r="L5" s="26">
        <v>95</v>
      </c>
      <c r="M5" s="32">
        <v>60</v>
      </c>
      <c r="N5" s="34">
        <v>1.53</v>
      </c>
      <c r="O5" s="26">
        <v>95</v>
      </c>
      <c r="P5" s="32">
        <v>70</v>
      </c>
      <c r="Q5" s="34">
        <v>1.33</v>
      </c>
      <c r="R5" s="28">
        <f t="shared" si="0"/>
        <v>285</v>
      </c>
      <c r="S5" s="30">
        <v>60</v>
      </c>
      <c r="T5" s="28">
        <f t="shared" si="1"/>
        <v>225</v>
      </c>
    </row>
    <row r="6" spans="1:21">
      <c r="A6" s="23">
        <f>+A5+1</f>
        <v>5</v>
      </c>
      <c r="B6" s="24" t="s">
        <v>16</v>
      </c>
      <c r="C6" s="24" t="s">
        <v>17</v>
      </c>
      <c r="D6" s="24" t="s">
        <v>84</v>
      </c>
      <c r="E6" s="24" t="s">
        <v>78</v>
      </c>
      <c r="F6" s="26">
        <v>97</v>
      </c>
      <c r="G6" s="32">
        <v>100</v>
      </c>
      <c r="H6" s="34">
        <v>1.56</v>
      </c>
      <c r="I6" s="26">
        <v>0</v>
      </c>
      <c r="J6" s="32">
        <v>0</v>
      </c>
      <c r="K6" s="34"/>
      <c r="L6" s="26">
        <v>74</v>
      </c>
      <c r="M6" s="32">
        <v>42</v>
      </c>
      <c r="N6" s="34">
        <v>2.0299999999999998</v>
      </c>
      <c r="O6" s="26">
        <v>95</v>
      </c>
      <c r="P6" s="32">
        <v>60</v>
      </c>
      <c r="Q6" s="34">
        <v>1.41</v>
      </c>
      <c r="R6" s="28">
        <f t="shared" si="0"/>
        <v>202</v>
      </c>
      <c r="S6" s="27">
        <v>0</v>
      </c>
      <c r="T6" s="28">
        <f t="shared" si="1"/>
        <v>202</v>
      </c>
    </row>
    <row r="7" spans="1:21">
      <c r="A7" s="23">
        <f>+A6+1</f>
        <v>6</v>
      </c>
      <c r="B7" s="24" t="s">
        <v>27</v>
      </c>
      <c r="C7" s="24" t="s">
        <v>28</v>
      </c>
      <c r="D7" s="24" t="s">
        <v>73</v>
      </c>
      <c r="E7" s="24" t="s">
        <v>79</v>
      </c>
      <c r="F7" s="26">
        <v>63</v>
      </c>
      <c r="G7" s="32">
        <v>0</v>
      </c>
      <c r="H7" s="34">
        <v>0</v>
      </c>
      <c r="I7" s="26">
        <v>79</v>
      </c>
      <c r="J7" s="32">
        <v>49</v>
      </c>
      <c r="K7" s="34">
        <v>2.1800000000000002</v>
      </c>
      <c r="L7" s="26">
        <v>94</v>
      </c>
      <c r="M7" s="32">
        <v>55</v>
      </c>
      <c r="N7" s="34">
        <v>2.06</v>
      </c>
      <c r="O7" s="26">
        <v>91</v>
      </c>
      <c r="P7" s="32">
        <v>55</v>
      </c>
      <c r="Q7" s="34">
        <v>1.39</v>
      </c>
      <c r="R7" s="28">
        <f t="shared" si="0"/>
        <v>159</v>
      </c>
      <c r="S7" s="27">
        <v>0</v>
      </c>
      <c r="T7" s="28">
        <f t="shared" si="1"/>
        <v>159</v>
      </c>
    </row>
    <row r="8" spans="1:21">
      <c r="A8" s="23">
        <v>7</v>
      </c>
      <c r="B8" s="24" t="s">
        <v>23</v>
      </c>
      <c r="C8" s="24" t="s">
        <v>33</v>
      </c>
      <c r="D8" s="24" t="s">
        <v>80</v>
      </c>
      <c r="E8" s="24" t="s">
        <v>11</v>
      </c>
      <c r="F8" s="26">
        <v>90</v>
      </c>
      <c r="G8" s="32">
        <v>55</v>
      </c>
      <c r="H8" s="34">
        <v>1.59</v>
      </c>
      <c r="I8" s="26">
        <v>70</v>
      </c>
      <c r="J8" s="32">
        <v>47</v>
      </c>
      <c r="K8" s="34">
        <v>2.1800000000000002</v>
      </c>
      <c r="L8" s="26">
        <v>88</v>
      </c>
      <c r="M8" s="32">
        <v>49</v>
      </c>
      <c r="N8" s="34">
        <v>1.55</v>
      </c>
      <c r="O8" s="26">
        <v>0</v>
      </c>
      <c r="P8" s="32">
        <v>0</v>
      </c>
      <c r="Q8" s="34"/>
      <c r="R8" s="28">
        <f t="shared" si="0"/>
        <v>151</v>
      </c>
      <c r="S8" s="30">
        <v>0</v>
      </c>
      <c r="T8" s="28">
        <f t="shared" si="1"/>
        <v>151</v>
      </c>
    </row>
    <row r="9" spans="1:21">
      <c r="A9" s="23">
        <v>8</v>
      </c>
      <c r="B9" s="24" t="s">
        <v>25</v>
      </c>
      <c r="C9" s="24" t="s">
        <v>36</v>
      </c>
      <c r="D9" s="24" t="s">
        <v>12</v>
      </c>
      <c r="E9" s="25" t="s">
        <v>11</v>
      </c>
      <c r="F9" s="26">
        <v>78</v>
      </c>
      <c r="G9" s="32">
        <v>42</v>
      </c>
      <c r="H9" s="34">
        <v>2.17</v>
      </c>
      <c r="I9" s="26">
        <v>81</v>
      </c>
      <c r="J9" s="32">
        <v>55</v>
      </c>
      <c r="K9" s="34">
        <v>2.4500000000000002</v>
      </c>
      <c r="L9" s="26">
        <v>83</v>
      </c>
      <c r="M9" s="32">
        <v>45</v>
      </c>
      <c r="N9" s="34">
        <v>2.13</v>
      </c>
      <c r="O9" s="26">
        <v>87</v>
      </c>
      <c r="P9" s="32">
        <v>44</v>
      </c>
      <c r="Q9" s="35">
        <v>2</v>
      </c>
      <c r="R9" s="28">
        <f t="shared" si="0"/>
        <v>186</v>
      </c>
      <c r="S9" s="30">
        <v>42</v>
      </c>
      <c r="T9" s="28">
        <f t="shared" si="1"/>
        <v>144</v>
      </c>
    </row>
    <row r="10" spans="1:21">
      <c r="A10" s="23">
        <f>+A9+1</f>
        <v>9</v>
      </c>
      <c r="B10" s="24" t="s">
        <v>26</v>
      </c>
      <c r="C10" s="24" t="s">
        <v>35</v>
      </c>
      <c r="D10" s="24" t="s">
        <v>83</v>
      </c>
      <c r="E10" s="24" t="s">
        <v>70</v>
      </c>
      <c r="F10" s="26">
        <v>77</v>
      </c>
      <c r="G10" s="32">
        <v>41</v>
      </c>
      <c r="H10" s="34">
        <v>2.08</v>
      </c>
      <c r="I10" s="26">
        <v>83</v>
      </c>
      <c r="J10" s="32">
        <v>60</v>
      </c>
      <c r="K10" s="34">
        <v>1.53</v>
      </c>
      <c r="L10" s="26">
        <v>0</v>
      </c>
      <c r="M10" s="32">
        <v>0</v>
      </c>
      <c r="N10" s="34" t="s">
        <v>86</v>
      </c>
      <c r="O10" s="26">
        <v>86</v>
      </c>
      <c r="P10" s="32">
        <v>43</v>
      </c>
      <c r="Q10" s="34">
        <v>1.38</v>
      </c>
      <c r="R10" s="28">
        <f t="shared" si="0"/>
        <v>144</v>
      </c>
      <c r="S10" s="30">
        <v>0</v>
      </c>
      <c r="T10" s="28">
        <f t="shared" si="1"/>
        <v>144</v>
      </c>
    </row>
    <row r="11" spans="1:21">
      <c r="A11" s="16"/>
      <c r="B11" s="14"/>
      <c r="C11" s="14"/>
      <c r="D11" s="14"/>
      <c r="E11" s="14"/>
      <c r="F11" s="21"/>
      <c r="G11" s="32"/>
      <c r="H11" s="35"/>
      <c r="I11" s="12"/>
      <c r="J11" s="32"/>
      <c r="K11" s="35"/>
      <c r="L11" s="12"/>
      <c r="M11" s="32"/>
      <c r="N11" s="35"/>
      <c r="O11" s="12"/>
      <c r="P11" s="32"/>
      <c r="Q11" s="35"/>
      <c r="R11" s="9"/>
      <c r="S11" s="17"/>
      <c r="T11" s="9"/>
    </row>
    <row r="12" spans="1:21">
      <c r="A12" s="16"/>
      <c r="B12" s="14"/>
      <c r="C12" s="14"/>
      <c r="D12" s="14"/>
      <c r="E12" s="14"/>
      <c r="F12" s="21"/>
      <c r="G12" s="32"/>
      <c r="H12" s="34"/>
      <c r="I12" s="12"/>
      <c r="J12" s="32"/>
      <c r="K12" s="34"/>
      <c r="L12" s="12"/>
      <c r="M12" s="32"/>
      <c r="N12" s="34"/>
      <c r="O12" s="12"/>
      <c r="P12" s="32"/>
      <c r="Q12" s="34"/>
      <c r="R12" s="9"/>
      <c r="S12" s="10"/>
      <c r="T12" s="9"/>
    </row>
    <row r="13" spans="1:21">
      <c r="A13" s="16"/>
      <c r="B13" s="14"/>
      <c r="C13" s="14"/>
      <c r="D13" s="14"/>
      <c r="E13" s="14"/>
      <c r="F13" s="21"/>
      <c r="G13" s="32"/>
      <c r="H13" s="34"/>
      <c r="I13" s="12"/>
      <c r="J13" s="32"/>
      <c r="K13" s="34"/>
      <c r="L13" s="12"/>
      <c r="M13" s="32"/>
      <c r="N13" s="34"/>
      <c r="O13" s="12"/>
      <c r="P13" s="32"/>
      <c r="Q13" s="34"/>
      <c r="R13" s="9"/>
      <c r="S13" s="10"/>
      <c r="T13" s="9"/>
    </row>
    <row r="14" spans="1:21">
      <c r="A14" s="16"/>
      <c r="B14" s="14"/>
      <c r="C14" s="14"/>
      <c r="D14" s="14"/>
      <c r="E14" s="14"/>
      <c r="F14" s="21"/>
      <c r="G14" s="32"/>
      <c r="H14" s="35"/>
      <c r="I14" s="12"/>
      <c r="J14" s="32"/>
      <c r="K14" s="35"/>
      <c r="L14" s="12"/>
      <c r="M14" s="32"/>
      <c r="N14" s="35"/>
      <c r="O14" s="12"/>
      <c r="P14" s="32"/>
      <c r="Q14" s="35"/>
      <c r="R14" s="9"/>
      <c r="S14" s="17"/>
      <c r="T14" s="9"/>
    </row>
    <row r="15" spans="1:21">
      <c r="A15" s="16"/>
      <c r="B15" s="14"/>
      <c r="C15" s="14"/>
      <c r="D15" s="14"/>
      <c r="E15" s="14"/>
      <c r="F15" s="21"/>
      <c r="G15" s="32"/>
      <c r="H15" s="34"/>
      <c r="I15" s="12"/>
      <c r="J15" s="32"/>
      <c r="K15" s="34"/>
      <c r="L15" s="12"/>
      <c r="M15" s="32"/>
      <c r="N15" s="34"/>
      <c r="O15" s="12"/>
      <c r="P15" s="32"/>
      <c r="Q15" s="34"/>
      <c r="R15" s="9"/>
      <c r="S15" s="10"/>
      <c r="T15" s="9"/>
    </row>
    <row r="16" spans="1:21">
      <c r="A16" s="16"/>
      <c r="B16" s="14"/>
      <c r="C16" s="14"/>
      <c r="D16" s="14"/>
      <c r="E16" s="14"/>
      <c r="F16" s="21"/>
      <c r="G16" s="32"/>
      <c r="H16" s="34"/>
      <c r="I16" s="12"/>
      <c r="J16" s="32"/>
      <c r="K16" s="34"/>
      <c r="L16" s="12"/>
      <c r="M16" s="32"/>
      <c r="N16" s="34"/>
      <c r="O16" s="12"/>
      <c r="P16" s="32"/>
      <c r="Q16" s="34"/>
      <c r="R16" s="9"/>
      <c r="S16" s="10"/>
      <c r="T16" s="9"/>
    </row>
    <row r="17" spans="1:20">
      <c r="A17" s="16"/>
      <c r="B17" s="14"/>
      <c r="C17" s="14"/>
      <c r="D17" s="14"/>
      <c r="E17" s="14"/>
      <c r="F17" s="21"/>
      <c r="G17" s="32"/>
      <c r="H17" s="34"/>
      <c r="I17" s="12"/>
      <c r="J17" s="32"/>
      <c r="K17" s="34"/>
      <c r="L17" s="12"/>
      <c r="M17" s="32"/>
      <c r="N17" s="34"/>
      <c r="O17" s="12"/>
      <c r="P17" s="32"/>
      <c r="Q17" s="34"/>
      <c r="R17" s="9"/>
      <c r="S17" s="10"/>
      <c r="T17" s="9"/>
    </row>
    <row r="18" spans="1:20">
      <c r="A18" s="16"/>
      <c r="B18" s="14"/>
      <c r="C18" s="14"/>
      <c r="D18" s="14"/>
      <c r="E18" s="14"/>
      <c r="F18" s="21"/>
      <c r="G18" s="32"/>
      <c r="H18" s="34"/>
      <c r="I18" s="12"/>
      <c r="J18" s="32"/>
      <c r="K18" s="34"/>
      <c r="L18" s="12"/>
      <c r="M18" s="32"/>
      <c r="N18" s="34"/>
      <c r="O18" s="12"/>
      <c r="P18" s="32"/>
      <c r="Q18" s="34"/>
      <c r="R18" s="9"/>
      <c r="S18" s="10"/>
      <c r="T18" s="9"/>
    </row>
    <row r="19" spans="1:20">
      <c r="A19" s="16"/>
      <c r="B19" s="14"/>
      <c r="C19" s="14"/>
      <c r="D19" s="14"/>
      <c r="E19" s="14"/>
      <c r="F19" s="21"/>
      <c r="G19" s="32"/>
      <c r="H19" s="34"/>
      <c r="I19" s="12"/>
      <c r="J19" s="32"/>
      <c r="K19" s="34"/>
      <c r="L19" s="12"/>
      <c r="M19" s="32"/>
      <c r="N19" s="34"/>
      <c r="O19" s="12"/>
      <c r="P19" s="32"/>
      <c r="Q19" s="34"/>
      <c r="R19" s="9"/>
      <c r="S19" s="17"/>
      <c r="T19" s="9"/>
    </row>
    <row r="20" spans="1:20">
      <c r="A20" s="16"/>
      <c r="B20" s="14"/>
      <c r="C20" s="14"/>
      <c r="D20" s="14"/>
      <c r="E20" s="14"/>
      <c r="F20" s="21"/>
      <c r="G20" s="32"/>
      <c r="H20" s="34"/>
      <c r="I20" s="12"/>
      <c r="J20" s="32"/>
      <c r="K20" s="34"/>
      <c r="L20" s="12"/>
      <c r="M20" s="32"/>
      <c r="N20" s="34"/>
      <c r="O20" s="12"/>
      <c r="P20" s="32"/>
      <c r="Q20" s="34"/>
      <c r="R20" s="9"/>
      <c r="S20" s="10"/>
      <c r="T20" s="9"/>
    </row>
  </sheetData>
  <sortState ref="A1:T37">
    <sortCondition descending="1" ref="T1:T37"/>
    <sortCondition descending="1" ref="S1:S37"/>
  </sortState>
  <phoneticPr fontId="7" type="noConversion"/>
  <pageMargins left="0.43307086614173229" right="0" top="0.86614173228346458" bottom="0" header="0.31496062992125984" footer="0.31496062992125984"/>
  <pageSetup paperSize="9" scale="94" orientation="landscape" r:id="rId1"/>
  <headerFooter alignWithMargins="0">
    <oddHeader>&amp;CÖKV-Obedience-Cup 2016
Klasse OB-Beginner
Endstand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zoomScaleNormal="100" workbookViewId="0">
      <selection activeCell="Q2" sqref="Q2:Q8"/>
    </sheetView>
  </sheetViews>
  <sheetFormatPr baseColWidth="10" defaultRowHeight="12.75"/>
  <cols>
    <col min="1" max="1" width="3.7109375" customWidth="1"/>
    <col min="2" max="2" width="19.85546875" customWidth="1"/>
    <col min="3" max="3" width="34.5703125" bestFit="1" customWidth="1"/>
    <col min="4" max="4" width="7.42578125" customWidth="1"/>
    <col min="5" max="5" width="19.42578125" bestFit="1" customWidth="1"/>
    <col min="6" max="6" width="6.5703125" bestFit="1" customWidth="1"/>
    <col min="7" max="7" width="4" bestFit="1" customWidth="1"/>
    <col min="8" max="8" width="5.42578125" customWidth="1"/>
    <col min="9" max="9" width="6.5703125" style="13" bestFit="1" customWidth="1"/>
    <col min="10" max="10" width="4" bestFit="1" customWidth="1"/>
    <col min="11" max="11" width="5.42578125" customWidth="1"/>
    <col min="12" max="12" width="6.5703125" bestFit="1" customWidth="1"/>
    <col min="13" max="13" width="4" bestFit="1" customWidth="1"/>
    <col min="14" max="14" width="5.42578125" customWidth="1"/>
    <col min="15" max="15" width="6.5703125" style="11" bestFit="1" customWidth="1"/>
    <col min="16" max="16" width="4" bestFit="1" customWidth="1"/>
    <col min="17" max="17" width="5.42578125" customWidth="1"/>
    <col min="18" max="18" width="4.42578125" customWidth="1"/>
    <col min="19" max="19" width="4.140625" customWidth="1"/>
    <col min="20" max="20" width="4.42578125" customWidth="1"/>
  </cols>
  <sheetData>
    <row r="1" spans="1:21" ht="85.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3" t="s">
        <v>14</v>
      </c>
      <c r="G1" s="31" t="s">
        <v>14</v>
      </c>
      <c r="H1" s="33" t="s">
        <v>14</v>
      </c>
      <c r="I1" s="3" t="s">
        <v>15</v>
      </c>
      <c r="J1" s="31" t="s">
        <v>15</v>
      </c>
      <c r="K1" s="18" t="s">
        <v>15</v>
      </c>
      <c r="L1" s="5" t="s">
        <v>6</v>
      </c>
      <c r="M1" s="31" t="s">
        <v>6</v>
      </c>
      <c r="N1" s="18" t="s">
        <v>6</v>
      </c>
      <c r="O1" s="3" t="s">
        <v>8</v>
      </c>
      <c r="P1" s="31" t="s">
        <v>8</v>
      </c>
      <c r="Q1" s="18" t="s">
        <v>8</v>
      </c>
      <c r="R1" s="6" t="s">
        <v>9</v>
      </c>
      <c r="S1" s="7" t="s">
        <v>5</v>
      </c>
      <c r="T1" s="8" t="s">
        <v>10</v>
      </c>
    </row>
    <row r="2" spans="1:21">
      <c r="A2" s="23">
        <v>1</v>
      </c>
      <c r="B2" s="24" t="s">
        <v>29</v>
      </c>
      <c r="C2" s="24" t="s">
        <v>30</v>
      </c>
      <c r="D2" s="24" t="s">
        <v>62</v>
      </c>
      <c r="E2" s="24" t="s">
        <v>78</v>
      </c>
      <c r="F2" s="26">
        <v>96</v>
      </c>
      <c r="G2" s="32">
        <v>100</v>
      </c>
      <c r="H2" s="35">
        <v>2</v>
      </c>
      <c r="I2" s="26">
        <v>89</v>
      </c>
      <c r="J2" s="32">
        <v>70</v>
      </c>
      <c r="K2" s="35">
        <v>2.2599999999999998</v>
      </c>
      <c r="L2" s="26">
        <v>0</v>
      </c>
      <c r="M2" s="32">
        <v>0</v>
      </c>
      <c r="N2" s="35">
        <v>0</v>
      </c>
      <c r="O2" s="26">
        <v>97</v>
      </c>
      <c r="P2" s="32">
        <v>100</v>
      </c>
      <c r="Q2" s="35">
        <v>2.2200000000000002</v>
      </c>
      <c r="R2" s="28">
        <f t="shared" ref="R2:R8" si="0">G2+J2+M2+P2</f>
        <v>270</v>
      </c>
      <c r="S2" s="27">
        <v>0</v>
      </c>
      <c r="T2" s="28">
        <f t="shared" ref="T2:T8" si="1">R2-S2</f>
        <v>270</v>
      </c>
    </row>
    <row r="3" spans="1:21">
      <c r="A3" s="23">
        <v>2</v>
      </c>
      <c r="B3" s="24" t="s">
        <v>39</v>
      </c>
      <c r="C3" s="24" t="s">
        <v>74</v>
      </c>
      <c r="D3" s="24" t="s">
        <v>7</v>
      </c>
      <c r="E3" s="24" t="s">
        <v>78</v>
      </c>
      <c r="F3" s="26">
        <v>89</v>
      </c>
      <c r="G3" s="32">
        <v>60</v>
      </c>
      <c r="H3" s="34">
        <v>2.04</v>
      </c>
      <c r="I3" s="26">
        <v>92</v>
      </c>
      <c r="J3" s="32">
        <v>90</v>
      </c>
      <c r="K3" s="34">
        <v>2.25</v>
      </c>
      <c r="L3" s="26">
        <v>97</v>
      </c>
      <c r="M3" s="32">
        <v>90</v>
      </c>
      <c r="N3" s="34">
        <v>2.17</v>
      </c>
      <c r="O3" s="26">
        <v>91</v>
      </c>
      <c r="P3" s="32">
        <v>65</v>
      </c>
      <c r="Q3" s="34">
        <v>2.2400000000000002</v>
      </c>
      <c r="R3" s="28">
        <f t="shared" si="0"/>
        <v>305</v>
      </c>
      <c r="S3" s="27">
        <v>60</v>
      </c>
      <c r="T3" s="28">
        <f t="shared" si="1"/>
        <v>245</v>
      </c>
      <c r="U3" s="15"/>
    </row>
    <row r="4" spans="1:21">
      <c r="A4" s="23">
        <v>3</v>
      </c>
      <c r="B4" s="24" t="s">
        <v>38</v>
      </c>
      <c r="C4" s="24" t="s">
        <v>43</v>
      </c>
      <c r="D4" s="24" t="s">
        <v>81</v>
      </c>
      <c r="E4" s="24" t="s">
        <v>72</v>
      </c>
      <c r="F4" s="26">
        <v>90</v>
      </c>
      <c r="G4" s="32">
        <v>80</v>
      </c>
      <c r="H4" s="35">
        <v>2</v>
      </c>
      <c r="I4" s="26">
        <v>89</v>
      </c>
      <c r="J4" s="32">
        <v>65</v>
      </c>
      <c r="K4" s="35">
        <v>2.33</v>
      </c>
      <c r="L4" s="26">
        <v>97</v>
      </c>
      <c r="M4" s="32">
        <v>100</v>
      </c>
      <c r="N4" s="35">
        <v>2.08</v>
      </c>
      <c r="O4" s="26">
        <v>89</v>
      </c>
      <c r="P4" s="32">
        <v>50</v>
      </c>
      <c r="Q4" s="35">
        <v>2.13</v>
      </c>
      <c r="R4" s="28">
        <f t="shared" si="0"/>
        <v>295</v>
      </c>
      <c r="S4" s="27">
        <v>50</v>
      </c>
      <c r="T4" s="28">
        <f t="shared" si="1"/>
        <v>245</v>
      </c>
      <c r="U4" s="15"/>
    </row>
    <row r="5" spans="1:21">
      <c r="A5" s="23">
        <v>4</v>
      </c>
      <c r="B5" s="24" t="s">
        <v>38</v>
      </c>
      <c r="C5" s="24" t="s">
        <v>44</v>
      </c>
      <c r="D5" s="24" t="s">
        <v>62</v>
      </c>
      <c r="E5" s="24" t="s">
        <v>72</v>
      </c>
      <c r="F5" s="26">
        <v>90</v>
      </c>
      <c r="G5" s="32">
        <v>70</v>
      </c>
      <c r="H5" s="34">
        <v>2.13</v>
      </c>
      <c r="I5" s="26">
        <v>90</v>
      </c>
      <c r="J5" s="32">
        <v>80</v>
      </c>
      <c r="K5" s="34">
        <v>2.31</v>
      </c>
      <c r="L5" s="26">
        <v>93</v>
      </c>
      <c r="M5" s="32">
        <v>80</v>
      </c>
      <c r="N5" s="35">
        <v>2.1</v>
      </c>
      <c r="O5" s="26">
        <v>93</v>
      </c>
      <c r="P5" s="32">
        <v>80</v>
      </c>
      <c r="Q5" s="34">
        <v>2.15</v>
      </c>
      <c r="R5" s="28">
        <f t="shared" si="0"/>
        <v>310</v>
      </c>
      <c r="S5" s="27">
        <v>70</v>
      </c>
      <c r="T5" s="28">
        <f t="shared" si="1"/>
        <v>240</v>
      </c>
    </row>
    <row r="6" spans="1:21">
      <c r="A6" s="23">
        <v>5</v>
      </c>
      <c r="B6" s="24" t="s">
        <v>37</v>
      </c>
      <c r="C6" s="24" t="s">
        <v>42</v>
      </c>
      <c r="D6" s="24" t="s">
        <v>66</v>
      </c>
      <c r="E6" s="24" t="s">
        <v>78</v>
      </c>
      <c r="F6" s="26">
        <v>94</v>
      </c>
      <c r="G6" s="32">
        <v>90</v>
      </c>
      <c r="H6" s="34">
        <v>2.16</v>
      </c>
      <c r="I6" s="26">
        <v>0</v>
      </c>
      <c r="J6" s="32">
        <v>0</v>
      </c>
      <c r="K6" s="34">
        <v>0</v>
      </c>
      <c r="L6" s="26">
        <v>85</v>
      </c>
      <c r="M6" s="32">
        <v>55</v>
      </c>
      <c r="N6" s="34">
        <v>2.2400000000000002</v>
      </c>
      <c r="O6" s="26">
        <v>77</v>
      </c>
      <c r="P6" s="32">
        <v>45</v>
      </c>
      <c r="Q6" s="34">
        <v>3.11</v>
      </c>
      <c r="R6" s="28">
        <f t="shared" si="0"/>
        <v>190</v>
      </c>
      <c r="S6" s="27">
        <v>0</v>
      </c>
      <c r="T6" s="28">
        <f t="shared" si="1"/>
        <v>190</v>
      </c>
    </row>
    <row r="7" spans="1:21">
      <c r="A7" s="23">
        <v>6</v>
      </c>
      <c r="B7" s="24" t="s">
        <v>75</v>
      </c>
      <c r="C7" s="24" t="s">
        <v>76</v>
      </c>
      <c r="D7" s="24" t="s">
        <v>77</v>
      </c>
      <c r="E7" s="24" t="s">
        <v>47</v>
      </c>
      <c r="F7" s="26">
        <v>0</v>
      </c>
      <c r="G7" s="32">
        <v>0</v>
      </c>
      <c r="H7" s="34">
        <v>0</v>
      </c>
      <c r="I7" s="26">
        <v>70</v>
      </c>
      <c r="J7" s="32">
        <v>55</v>
      </c>
      <c r="K7" s="34">
        <v>2.4500000000000002</v>
      </c>
      <c r="L7" s="26">
        <v>86</v>
      </c>
      <c r="M7" s="32">
        <v>60</v>
      </c>
      <c r="N7" s="34">
        <v>2.23</v>
      </c>
      <c r="O7" s="26">
        <v>85</v>
      </c>
      <c r="P7" s="32">
        <v>48</v>
      </c>
      <c r="Q7" s="34">
        <v>2.2799999999999998</v>
      </c>
      <c r="R7" s="28">
        <f t="shared" si="0"/>
        <v>163</v>
      </c>
      <c r="S7" s="27">
        <v>0</v>
      </c>
      <c r="T7" s="28">
        <f t="shared" si="1"/>
        <v>163</v>
      </c>
    </row>
    <row r="8" spans="1:21">
      <c r="A8" s="23">
        <v>7</v>
      </c>
      <c r="B8" s="24" t="s">
        <v>41</v>
      </c>
      <c r="C8" s="24" t="s">
        <v>46</v>
      </c>
      <c r="D8" s="24" t="s">
        <v>82</v>
      </c>
      <c r="E8" s="24" t="s">
        <v>72</v>
      </c>
      <c r="F8" s="26">
        <v>79</v>
      </c>
      <c r="G8" s="32">
        <v>48</v>
      </c>
      <c r="H8" s="34">
        <v>2.15</v>
      </c>
      <c r="I8" s="26">
        <v>0</v>
      </c>
      <c r="J8" s="32">
        <v>0</v>
      </c>
      <c r="K8" s="34">
        <v>0</v>
      </c>
      <c r="L8" s="26">
        <v>82</v>
      </c>
      <c r="M8" s="32">
        <v>50</v>
      </c>
      <c r="N8" s="34">
        <v>2.1800000000000002</v>
      </c>
      <c r="O8" s="26">
        <v>84</v>
      </c>
      <c r="P8" s="32">
        <v>47</v>
      </c>
      <c r="Q8" s="34">
        <v>2.31</v>
      </c>
      <c r="R8" s="28">
        <f t="shared" si="0"/>
        <v>145</v>
      </c>
      <c r="S8" s="27">
        <v>0</v>
      </c>
      <c r="T8" s="28">
        <f t="shared" si="1"/>
        <v>145</v>
      </c>
    </row>
    <row r="9" spans="1:21">
      <c r="A9" s="16"/>
      <c r="B9" s="14"/>
      <c r="C9" s="2"/>
      <c r="D9" s="2"/>
      <c r="E9" s="14"/>
      <c r="F9" s="21"/>
      <c r="G9" s="32"/>
      <c r="H9" s="34"/>
      <c r="I9" s="12"/>
      <c r="J9" s="32"/>
      <c r="K9" s="20"/>
      <c r="L9" s="12"/>
      <c r="M9" s="32"/>
      <c r="N9" s="20"/>
      <c r="O9" s="12"/>
      <c r="P9" s="32"/>
      <c r="Q9" s="20"/>
      <c r="R9" s="9"/>
      <c r="S9" s="10"/>
      <c r="T9" s="9"/>
    </row>
    <row r="10" spans="1:21">
      <c r="A10" s="16"/>
      <c r="B10" s="14"/>
      <c r="C10" s="14"/>
      <c r="D10" s="14"/>
      <c r="E10" s="14"/>
      <c r="F10" s="21"/>
      <c r="G10" s="32"/>
      <c r="H10" s="34"/>
      <c r="I10" s="12"/>
      <c r="J10" s="32"/>
      <c r="K10" s="19"/>
      <c r="L10" s="12"/>
      <c r="M10" s="32"/>
      <c r="N10" s="19"/>
      <c r="O10" s="12"/>
      <c r="P10" s="32"/>
      <c r="Q10" s="19"/>
      <c r="R10" s="9"/>
      <c r="S10" s="10"/>
      <c r="T10" s="9"/>
    </row>
    <row r="11" spans="1:21">
      <c r="A11" s="16"/>
      <c r="B11" s="14"/>
      <c r="C11" s="14"/>
      <c r="D11" s="2"/>
      <c r="E11" s="14"/>
      <c r="F11" s="21"/>
      <c r="G11" s="32"/>
      <c r="H11" s="34"/>
      <c r="I11" s="12"/>
      <c r="J11" s="32"/>
      <c r="K11" s="19"/>
      <c r="L11" s="12"/>
      <c r="M11" s="32"/>
      <c r="N11" s="19"/>
      <c r="O11" s="12"/>
      <c r="P11" s="32"/>
      <c r="Q11" s="19"/>
      <c r="R11" s="9"/>
      <c r="S11" s="10"/>
      <c r="T11" s="9"/>
    </row>
    <row r="12" spans="1:21">
      <c r="A12" s="16"/>
      <c r="B12" s="14"/>
      <c r="C12" s="14"/>
      <c r="D12" s="14"/>
      <c r="E12" s="14"/>
      <c r="F12" s="21"/>
      <c r="G12" s="32"/>
      <c r="H12" s="34"/>
      <c r="I12" s="12"/>
      <c r="J12" s="32"/>
      <c r="K12" s="19"/>
      <c r="L12" s="12"/>
      <c r="M12" s="32"/>
      <c r="N12" s="19"/>
      <c r="O12" s="12"/>
      <c r="P12" s="32"/>
      <c r="Q12" s="19"/>
      <c r="R12" s="9"/>
      <c r="S12" s="10"/>
      <c r="T12" s="9"/>
    </row>
    <row r="13" spans="1:21">
      <c r="A13" s="16"/>
      <c r="B13" s="14"/>
      <c r="C13" s="14"/>
      <c r="D13" s="14"/>
      <c r="E13" s="14"/>
      <c r="F13" s="21"/>
      <c r="G13" s="32"/>
      <c r="H13" s="34"/>
      <c r="I13" s="12"/>
      <c r="J13" s="32"/>
      <c r="K13" s="19"/>
      <c r="L13" s="12"/>
      <c r="M13" s="32"/>
      <c r="N13" s="19"/>
      <c r="O13" s="12"/>
      <c r="P13" s="32"/>
      <c r="Q13" s="19"/>
      <c r="R13" s="9"/>
      <c r="S13" s="10"/>
      <c r="T13" s="9"/>
    </row>
    <row r="14" spans="1:21">
      <c r="A14" s="16"/>
      <c r="B14" s="14"/>
      <c r="C14" s="14"/>
      <c r="D14" s="14"/>
      <c r="E14" s="14"/>
      <c r="F14" s="21"/>
      <c r="G14" s="32"/>
      <c r="H14" s="34"/>
      <c r="I14" s="12"/>
      <c r="J14" s="32"/>
      <c r="K14" s="19"/>
      <c r="L14" s="12"/>
      <c r="M14" s="32"/>
      <c r="N14" s="19"/>
      <c r="O14" s="12"/>
      <c r="P14" s="32"/>
      <c r="Q14" s="19"/>
      <c r="R14" s="9"/>
      <c r="S14" s="10"/>
      <c r="T14" s="9"/>
    </row>
    <row r="15" spans="1:21">
      <c r="A15" s="16"/>
      <c r="B15" s="14"/>
      <c r="C15" s="14"/>
      <c r="D15" s="14"/>
      <c r="E15" s="14"/>
      <c r="F15" s="21"/>
      <c r="G15" s="32"/>
      <c r="H15" s="34"/>
      <c r="I15" s="12"/>
      <c r="J15" s="32"/>
      <c r="K15" s="19"/>
      <c r="L15" s="12"/>
      <c r="M15" s="32"/>
      <c r="N15" s="19"/>
      <c r="O15" s="12"/>
      <c r="P15" s="32"/>
      <c r="Q15" s="19"/>
      <c r="R15" s="9"/>
      <c r="S15" s="10"/>
      <c r="T15" s="9"/>
    </row>
  </sheetData>
  <sortState ref="A2:T22">
    <sortCondition descending="1" ref="T2:T22"/>
    <sortCondition descending="1" ref="S2:S22"/>
  </sortState>
  <phoneticPr fontId="7" type="noConversion"/>
  <pageMargins left="0.15748031496062992" right="0.15748031496062992" top="0.86614173228346458" bottom="0" header="0.31496062992125984" footer="0.31496062992125984"/>
  <pageSetup paperSize="9" scale="98" orientation="landscape" r:id="rId1"/>
  <headerFooter alignWithMargins="0">
    <oddHeader>&amp;CÖKV-Obedience-Cup 2016
Klasse OB-1
Endstand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Normal="100" workbookViewId="0">
      <selection activeCell="E21" sqref="E21"/>
    </sheetView>
  </sheetViews>
  <sheetFormatPr baseColWidth="10" defaultRowHeight="12.75"/>
  <cols>
    <col min="1" max="1" width="3.7109375" customWidth="1"/>
    <col min="2" max="2" width="21.5703125" customWidth="1"/>
    <col min="3" max="3" width="32.28515625" customWidth="1"/>
    <col min="4" max="4" width="6.140625" bestFit="1" customWidth="1"/>
    <col min="5" max="5" width="20.7109375" customWidth="1"/>
    <col min="6" max="6" width="6.5703125" bestFit="1" customWidth="1"/>
    <col min="7" max="7" width="4" bestFit="1" customWidth="1"/>
    <col min="8" max="8" width="6.5703125" customWidth="1"/>
    <col min="9" max="9" width="6.5703125" style="13" bestFit="1" customWidth="1"/>
    <col min="10" max="10" width="4" bestFit="1" customWidth="1"/>
    <col min="11" max="11" width="6.5703125" customWidth="1"/>
    <col min="12" max="12" width="6.5703125" bestFit="1" customWidth="1"/>
    <col min="13" max="13" width="4" bestFit="1" customWidth="1"/>
    <col min="14" max="14" width="6.5703125" customWidth="1"/>
    <col min="15" max="15" width="6.5703125" style="11" bestFit="1" customWidth="1"/>
    <col min="16" max="16" width="4" bestFit="1" customWidth="1"/>
    <col min="17" max="17" width="6.5703125" customWidth="1"/>
    <col min="18" max="18" width="4.42578125" customWidth="1"/>
    <col min="19" max="19" width="4.140625" customWidth="1"/>
    <col min="20" max="20" width="4.42578125" customWidth="1"/>
  </cols>
  <sheetData>
    <row r="1" spans="1:21" ht="85.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3" t="s">
        <v>14</v>
      </c>
      <c r="G1" s="31" t="s">
        <v>14</v>
      </c>
      <c r="H1" s="18" t="s">
        <v>14</v>
      </c>
      <c r="I1" s="3" t="s">
        <v>15</v>
      </c>
      <c r="J1" s="31" t="s">
        <v>15</v>
      </c>
      <c r="K1" s="18" t="s">
        <v>15</v>
      </c>
      <c r="L1" s="5" t="s">
        <v>6</v>
      </c>
      <c r="M1" s="31" t="s">
        <v>6</v>
      </c>
      <c r="N1" s="18" t="s">
        <v>6</v>
      </c>
      <c r="O1" s="3" t="s">
        <v>8</v>
      </c>
      <c r="P1" s="31" t="s">
        <v>8</v>
      </c>
      <c r="Q1" s="18" t="s">
        <v>8</v>
      </c>
      <c r="R1" s="6" t="s">
        <v>9</v>
      </c>
      <c r="S1" s="7" t="s">
        <v>5</v>
      </c>
      <c r="T1" s="8" t="s">
        <v>10</v>
      </c>
    </row>
    <row r="2" spans="1:21">
      <c r="A2" s="23">
        <v>1</v>
      </c>
      <c r="B2" s="24" t="s">
        <v>48</v>
      </c>
      <c r="C2" s="24" t="s">
        <v>53</v>
      </c>
      <c r="D2" s="24" t="s">
        <v>7</v>
      </c>
      <c r="E2" s="24" t="s">
        <v>11</v>
      </c>
      <c r="F2" s="26">
        <v>99</v>
      </c>
      <c r="G2" s="32">
        <v>100</v>
      </c>
      <c r="H2" s="35">
        <v>2</v>
      </c>
      <c r="I2" s="26">
        <v>95</v>
      </c>
      <c r="J2" s="32">
        <v>90</v>
      </c>
      <c r="K2" s="35">
        <v>2.0699999999999998</v>
      </c>
      <c r="L2" s="26">
        <v>93</v>
      </c>
      <c r="M2" s="32">
        <v>80</v>
      </c>
      <c r="N2" s="35">
        <v>2.0699999999999998</v>
      </c>
      <c r="O2" s="26">
        <v>98</v>
      </c>
      <c r="P2" s="32">
        <v>100</v>
      </c>
      <c r="Q2" s="35">
        <v>2.14</v>
      </c>
      <c r="R2" s="28">
        <f t="shared" ref="R2:R14" si="0">G2+J2+M2+P2</f>
        <v>370</v>
      </c>
      <c r="S2" s="30">
        <v>80</v>
      </c>
      <c r="T2" s="28">
        <f t="shared" ref="T2:T14" si="1">R2-S2</f>
        <v>290</v>
      </c>
    </row>
    <row r="3" spans="1:21">
      <c r="A3" s="23">
        <v>2</v>
      </c>
      <c r="B3" s="24" t="s">
        <v>49</v>
      </c>
      <c r="C3" s="24" t="s">
        <v>54</v>
      </c>
      <c r="D3" s="24" t="s">
        <v>7</v>
      </c>
      <c r="E3" s="24" t="s">
        <v>71</v>
      </c>
      <c r="F3" s="26">
        <v>98</v>
      </c>
      <c r="G3" s="32">
        <v>90</v>
      </c>
      <c r="H3" s="34">
        <v>1.52</v>
      </c>
      <c r="I3" s="26">
        <v>97</v>
      </c>
      <c r="J3" s="32">
        <v>100</v>
      </c>
      <c r="K3" s="34">
        <v>1.45</v>
      </c>
      <c r="L3" s="26">
        <v>96</v>
      </c>
      <c r="M3" s="32">
        <v>90</v>
      </c>
      <c r="N3" s="34">
        <v>1.59</v>
      </c>
      <c r="O3" s="26">
        <v>95</v>
      </c>
      <c r="P3" s="32">
        <v>90</v>
      </c>
      <c r="Q3" s="34">
        <v>2.0699999999999998</v>
      </c>
      <c r="R3" s="28">
        <f t="shared" si="0"/>
        <v>370</v>
      </c>
      <c r="S3" s="30">
        <v>90</v>
      </c>
      <c r="T3" s="28">
        <f t="shared" si="1"/>
        <v>280</v>
      </c>
      <c r="U3" s="15"/>
    </row>
    <row r="4" spans="1:21">
      <c r="A4" s="23">
        <v>3</v>
      </c>
      <c r="B4" s="24" t="s">
        <v>50</v>
      </c>
      <c r="C4" s="24" t="s">
        <v>55</v>
      </c>
      <c r="D4" s="24" t="s">
        <v>85</v>
      </c>
      <c r="E4" s="24" t="s">
        <v>13</v>
      </c>
      <c r="F4" s="26">
        <v>92</v>
      </c>
      <c r="G4" s="32">
        <v>70</v>
      </c>
      <c r="H4" s="34">
        <v>2.2200000000000002</v>
      </c>
      <c r="I4" s="26">
        <v>90</v>
      </c>
      <c r="J4" s="32">
        <v>80</v>
      </c>
      <c r="K4" s="34">
        <v>2.3199999999999998</v>
      </c>
      <c r="L4" s="26">
        <v>83</v>
      </c>
      <c r="M4" s="32">
        <v>60</v>
      </c>
      <c r="N4" s="34">
        <v>2.23</v>
      </c>
      <c r="O4" s="26">
        <v>79</v>
      </c>
      <c r="P4" s="32">
        <v>55</v>
      </c>
      <c r="Q4" s="34">
        <v>3.08</v>
      </c>
      <c r="R4" s="28">
        <f t="shared" si="0"/>
        <v>265</v>
      </c>
      <c r="S4" s="30">
        <v>55</v>
      </c>
      <c r="T4" s="28">
        <f t="shared" si="1"/>
        <v>210</v>
      </c>
      <c r="U4" s="15"/>
    </row>
    <row r="5" spans="1:21">
      <c r="A5" s="23">
        <v>4</v>
      </c>
      <c r="B5" s="24" t="s">
        <v>51</v>
      </c>
      <c r="C5" s="24" t="s">
        <v>56</v>
      </c>
      <c r="D5" s="24" t="s">
        <v>62</v>
      </c>
      <c r="E5" s="24" t="s">
        <v>69</v>
      </c>
      <c r="F5" s="26">
        <v>91</v>
      </c>
      <c r="G5" s="32">
        <v>65</v>
      </c>
      <c r="H5" s="34">
        <v>2.34</v>
      </c>
      <c r="I5" s="26">
        <v>80</v>
      </c>
      <c r="J5" s="32">
        <v>55</v>
      </c>
      <c r="K5" s="34">
        <v>2.42</v>
      </c>
      <c r="L5" s="26">
        <v>85</v>
      </c>
      <c r="M5" s="32">
        <v>65</v>
      </c>
      <c r="N5" s="34">
        <v>2.5499999999999998</v>
      </c>
      <c r="O5" s="26">
        <v>83</v>
      </c>
      <c r="P5" s="32">
        <v>65</v>
      </c>
      <c r="Q5" s="34">
        <v>3.01</v>
      </c>
      <c r="R5" s="28">
        <f t="shared" si="0"/>
        <v>250</v>
      </c>
      <c r="S5" s="27">
        <v>55</v>
      </c>
      <c r="T5" s="28">
        <f t="shared" si="1"/>
        <v>195</v>
      </c>
      <c r="U5" s="15"/>
    </row>
    <row r="6" spans="1:21">
      <c r="A6" s="23">
        <v>5</v>
      </c>
      <c r="B6" s="24" t="s">
        <v>52</v>
      </c>
      <c r="C6" s="24" t="s">
        <v>57</v>
      </c>
      <c r="D6" s="24" t="s">
        <v>68</v>
      </c>
      <c r="E6" s="24" t="s">
        <v>58</v>
      </c>
      <c r="F6" s="26">
        <v>88</v>
      </c>
      <c r="G6" s="32">
        <v>55</v>
      </c>
      <c r="H6" s="34">
        <v>2.2400000000000002</v>
      </c>
      <c r="I6" s="26">
        <v>87</v>
      </c>
      <c r="J6" s="32">
        <v>70</v>
      </c>
      <c r="K6" s="34">
        <v>2.29</v>
      </c>
      <c r="L6" s="26">
        <v>0</v>
      </c>
      <c r="M6" s="32">
        <v>0</v>
      </c>
      <c r="N6" s="34">
        <v>0</v>
      </c>
      <c r="O6" s="26">
        <v>87</v>
      </c>
      <c r="P6" s="32">
        <v>70</v>
      </c>
      <c r="Q6" s="34">
        <v>2.46</v>
      </c>
      <c r="R6" s="28">
        <f t="shared" si="0"/>
        <v>195</v>
      </c>
      <c r="S6" s="27">
        <v>0</v>
      </c>
      <c r="T6" s="28">
        <f t="shared" si="1"/>
        <v>195</v>
      </c>
      <c r="U6" s="15"/>
    </row>
    <row r="7" spans="1:21">
      <c r="A7" s="23">
        <v>6</v>
      </c>
      <c r="B7" s="24" t="s">
        <v>40</v>
      </c>
      <c r="C7" s="24" t="s">
        <v>45</v>
      </c>
      <c r="D7" s="24" t="s">
        <v>67</v>
      </c>
      <c r="E7" s="24" t="s">
        <v>47</v>
      </c>
      <c r="F7" s="26">
        <v>0</v>
      </c>
      <c r="G7" s="32">
        <v>0</v>
      </c>
      <c r="H7" s="34">
        <v>0</v>
      </c>
      <c r="I7" s="26">
        <v>82</v>
      </c>
      <c r="J7" s="32">
        <v>65</v>
      </c>
      <c r="K7" s="34">
        <v>2.38</v>
      </c>
      <c r="L7" s="26">
        <v>86</v>
      </c>
      <c r="M7" s="32">
        <v>70</v>
      </c>
      <c r="N7" s="34">
        <v>2.38</v>
      </c>
      <c r="O7" s="26">
        <v>82</v>
      </c>
      <c r="P7" s="32">
        <v>60</v>
      </c>
      <c r="Q7" s="34">
        <v>3.09</v>
      </c>
      <c r="R7" s="28">
        <f t="shared" si="0"/>
        <v>195</v>
      </c>
      <c r="S7" s="27">
        <v>0</v>
      </c>
      <c r="T7" s="28">
        <f t="shared" si="1"/>
        <v>195</v>
      </c>
      <c r="U7" s="15"/>
    </row>
    <row r="8" spans="1:21">
      <c r="A8" s="16"/>
      <c r="B8" s="14"/>
      <c r="C8" s="14"/>
      <c r="D8" s="14"/>
      <c r="E8" s="14"/>
      <c r="F8" s="21"/>
      <c r="G8" s="32"/>
      <c r="H8" s="19"/>
      <c r="I8" s="12"/>
      <c r="J8" s="32"/>
      <c r="K8" s="19"/>
      <c r="L8" s="12"/>
      <c r="M8" s="32"/>
      <c r="N8" s="19"/>
      <c r="O8" s="12"/>
      <c r="P8" s="32"/>
      <c r="Q8" s="19"/>
      <c r="R8" s="9"/>
      <c r="S8" s="17"/>
      <c r="T8" s="9"/>
      <c r="U8" s="15"/>
    </row>
    <row r="9" spans="1:21">
      <c r="A9" s="16"/>
      <c r="B9" s="14"/>
      <c r="C9" s="14"/>
      <c r="D9" s="14"/>
      <c r="E9" s="14"/>
      <c r="F9" s="21"/>
      <c r="G9" s="32"/>
      <c r="H9" s="19"/>
      <c r="I9" s="12"/>
      <c r="J9" s="32"/>
      <c r="K9" s="19"/>
      <c r="L9" s="12"/>
      <c r="M9" s="32"/>
      <c r="N9" s="20"/>
      <c r="O9" s="12"/>
      <c r="P9" s="32"/>
      <c r="Q9" s="20"/>
      <c r="R9" s="9"/>
      <c r="S9" s="10"/>
      <c r="T9" s="9"/>
      <c r="U9" s="15"/>
    </row>
    <row r="10" spans="1:21">
      <c r="A10" s="16"/>
      <c r="B10" s="14"/>
      <c r="C10" s="2"/>
      <c r="D10" s="2"/>
      <c r="E10" s="14"/>
      <c r="F10" s="21"/>
      <c r="G10" s="32"/>
      <c r="H10" s="19"/>
      <c r="I10" s="12"/>
      <c r="J10" s="32"/>
      <c r="K10" s="19"/>
      <c r="L10" s="12"/>
      <c r="M10" s="32"/>
      <c r="N10" s="19"/>
      <c r="O10" s="12"/>
      <c r="P10" s="32"/>
      <c r="Q10" s="19"/>
      <c r="R10" s="9"/>
      <c r="S10" s="10"/>
      <c r="T10" s="9"/>
      <c r="U10" s="15"/>
    </row>
    <row r="11" spans="1:21">
      <c r="A11" s="16"/>
      <c r="B11" s="14"/>
      <c r="C11" s="14"/>
      <c r="D11" s="14"/>
      <c r="E11" s="14"/>
      <c r="F11" s="21"/>
      <c r="G11" s="32"/>
      <c r="H11" s="19"/>
      <c r="I11" s="12"/>
      <c r="J11" s="32"/>
      <c r="K11" s="19"/>
      <c r="L11" s="12"/>
      <c r="M11" s="32"/>
      <c r="N11" s="19"/>
      <c r="O11" s="12"/>
      <c r="P11" s="32"/>
      <c r="Q11" s="19"/>
      <c r="R11" s="9"/>
      <c r="S11" s="10"/>
      <c r="T11" s="9"/>
      <c r="U11" s="15"/>
    </row>
    <row r="12" spans="1:21">
      <c r="A12" s="16"/>
      <c r="B12" s="14"/>
      <c r="C12" s="14"/>
      <c r="D12" s="14"/>
      <c r="E12" s="14"/>
      <c r="F12" s="21"/>
      <c r="G12" s="32"/>
      <c r="H12" s="19"/>
      <c r="I12" s="12"/>
      <c r="J12" s="32"/>
      <c r="K12" s="19"/>
      <c r="L12" s="12"/>
      <c r="M12" s="32"/>
      <c r="N12" s="19"/>
      <c r="O12" s="12"/>
      <c r="P12" s="32"/>
      <c r="Q12" s="19"/>
      <c r="R12" s="9"/>
      <c r="S12" s="10"/>
      <c r="T12" s="9"/>
      <c r="U12" s="15"/>
    </row>
    <row r="13" spans="1:21">
      <c r="A13" s="16"/>
      <c r="B13" s="14"/>
      <c r="C13" s="14"/>
      <c r="D13" s="14"/>
      <c r="E13" s="14"/>
      <c r="F13" s="21"/>
      <c r="G13" s="32"/>
      <c r="H13" s="19"/>
      <c r="I13" s="12"/>
      <c r="J13" s="32"/>
      <c r="K13" s="19"/>
      <c r="L13" s="12"/>
      <c r="M13" s="32"/>
      <c r="N13" s="19"/>
      <c r="O13" s="12"/>
      <c r="P13" s="32"/>
      <c r="Q13" s="19"/>
      <c r="R13" s="9"/>
      <c r="S13" s="10"/>
      <c r="T13" s="9"/>
      <c r="U13" s="15"/>
    </row>
    <row r="14" spans="1:21">
      <c r="A14" s="16"/>
      <c r="B14" s="14"/>
      <c r="C14" s="14"/>
      <c r="D14" s="14"/>
      <c r="E14" s="14"/>
      <c r="F14" s="21"/>
      <c r="G14" s="32"/>
      <c r="H14" s="19"/>
      <c r="I14" s="12"/>
      <c r="J14" s="32"/>
      <c r="K14" s="19"/>
      <c r="L14" s="12"/>
      <c r="M14" s="32"/>
      <c r="N14" s="19"/>
      <c r="O14" s="12"/>
      <c r="P14" s="32"/>
      <c r="Q14" s="19"/>
      <c r="R14" s="9"/>
      <c r="S14" s="10"/>
      <c r="T14" s="9"/>
      <c r="U14" s="15"/>
    </row>
  </sheetData>
  <sortState ref="A2:T14">
    <sortCondition descending="1" ref="T2:T14"/>
    <sortCondition descending="1" ref="S2:S14"/>
  </sortState>
  <phoneticPr fontId="6" type="noConversion"/>
  <pageMargins left="0.43307086614173229" right="0" top="0.86614173228346458" bottom="0" header="0.31496062992125984" footer="0.31496062992125984"/>
  <pageSetup paperSize="9" scale="94" orientation="landscape" r:id="rId1"/>
  <headerFooter alignWithMargins="0">
    <oddHeader>&amp;CÖKV-Obedience-Cup 2016
Klasse OB-2
Endstand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zoomScaleNormal="100" workbookViewId="0">
      <selection activeCell="N13" sqref="N13"/>
    </sheetView>
  </sheetViews>
  <sheetFormatPr baseColWidth="10" defaultRowHeight="12.75"/>
  <cols>
    <col min="1" max="1" width="3.7109375" customWidth="1"/>
    <col min="2" max="2" width="20.85546875" customWidth="1"/>
    <col min="3" max="3" width="32.140625" customWidth="1"/>
    <col min="4" max="4" width="6.140625" bestFit="1" customWidth="1"/>
    <col min="5" max="5" width="18.85546875" customWidth="1"/>
    <col min="6" max="6" width="6.5703125" bestFit="1" customWidth="1"/>
    <col min="7" max="7" width="4" bestFit="1" customWidth="1"/>
    <col min="8" max="8" width="6.140625" customWidth="1"/>
    <col min="9" max="9" width="6.5703125" style="13" bestFit="1" customWidth="1"/>
    <col min="10" max="10" width="4" bestFit="1" customWidth="1"/>
    <col min="11" max="11" width="6.140625" customWidth="1"/>
    <col min="12" max="12" width="6.5703125" bestFit="1" customWidth="1"/>
    <col min="13" max="13" width="4" bestFit="1" customWidth="1"/>
    <col min="14" max="14" width="6.140625" customWidth="1"/>
    <col min="15" max="15" width="6.5703125" style="11" bestFit="1" customWidth="1"/>
    <col min="16" max="16" width="4" bestFit="1" customWidth="1"/>
    <col min="17" max="17" width="6.140625" customWidth="1"/>
    <col min="18" max="18" width="4.42578125" customWidth="1"/>
    <col min="19" max="19" width="4.140625" customWidth="1"/>
    <col min="20" max="20" width="4.42578125" customWidth="1"/>
  </cols>
  <sheetData>
    <row r="1" spans="1:20" ht="85.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3" t="s">
        <v>14</v>
      </c>
      <c r="G1" s="31" t="s">
        <v>14</v>
      </c>
      <c r="H1" s="18" t="s">
        <v>14</v>
      </c>
      <c r="I1" s="3" t="s">
        <v>15</v>
      </c>
      <c r="J1" s="31" t="s">
        <v>15</v>
      </c>
      <c r="K1" s="18" t="s">
        <v>15</v>
      </c>
      <c r="L1" s="5" t="s">
        <v>6</v>
      </c>
      <c r="M1" s="31" t="s">
        <v>6</v>
      </c>
      <c r="N1" s="18" t="s">
        <v>6</v>
      </c>
      <c r="O1" s="3" t="s">
        <v>8</v>
      </c>
      <c r="P1" s="31" t="s">
        <v>8</v>
      </c>
      <c r="Q1" s="18" t="s">
        <v>8</v>
      </c>
      <c r="R1" s="6" t="s">
        <v>9</v>
      </c>
      <c r="S1" s="7" t="s">
        <v>5</v>
      </c>
      <c r="T1" s="8" t="s">
        <v>10</v>
      </c>
    </row>
    <row r="2" spans="1:20">
      <c r="A2" s="23">
        <v>1</v>
      </c>
      <c r="B2" s="24" t="s">
        <v>59</v>
      </c>
      <c r="C2" s="24" t="s">
        <v>61</v>
      </c>
      <c r="D2" s="24" t="s">
        <v>62</v>
      </c>
      <c r="E2" s="24" t="s">
        <v>32</v>
      </c>
      <c r="F2" s="26">
        <v>84</v>
      </c>
      <c r="G2" s="32">
        <v>100</v>
      </c>
      <c r="H2" s="34">
        <v>2.23</v>
      </c>
      <c r="I2" s="26">
        <v>84</v>
      </c>
      <c r="J2" s="32">
        <v>100</v>
      </c>
      <c r="K2" s="34">
        <v>2.33</v>
      </c>
      <c r="L2" s="26">
        <v>0</v>
      </c>
      <c r="M2" s="32">
        <v>0</v>
      </c>
      <c r="N2" s="34">
        <v>0</v>
      </c>
      <c r="O2" s="26">
        <v>93</v>
      </c>
      <c r="P2" s="32">
        <v>100</v>
      </c>
      <c r="Q2" s="34">
        <v>2.09</v>
      </c>
      <c r="R2" s="28">
        <f>G2+J2+M2+P2</f>
        <v>300</v>
      </c>
      <c r="S2" s="27">
        <v>0</v>
      </c>
      <c r="T2" s="28">
        <f>R2-S2</f>
        <v>300</v>
      </c>
    </row>
    <row r="3" spans="1:20">
      <c r="A3" s="23">
        <f>+A2+1</f>
        <v>2</v>
      </c>
      <c r="B3" s="24" t="s">
        <v>59</v>
      </c>
      <c r="C3" s="24" t="s">
        <v>60</v>
      </c>
      <c r="D3" s="25" t="s">
        <v>7</v>
      </c>
      <c r="E3" s="24" t="s">
        <v>32</v>
      </c>
      <c r="F3" s="26">
        <v>76</v>
      </c>
      <c r="G3" s="32">
        <v>90</v>
      </c>
      <c r="H3" s="34">
        <v>2.23</v>
      </c>
      <c r="I3" s="26">
        <v>83</v>
      </c>
      <c r="J3" s="32">
        <v>90</v>
      </c>
      <c r="K3" s="34">
        <v>2.19</v>
      </c>
      <c r="L3" s="26">
        <v>0</v>
      </c>
      <c r="M3" s="32">
        <v>0</v>
      </c>
      <c r="N3" s="34">
        <v>0</v>
      </c>
      <c r="O3" s="26">
        <v>90</v>
      </c>
      <c r="P3" s="32">
        <v>90</v>
      </c>
      <c r="Q3" s="34">
        <v>2.1800000000000002</v>
      </c>
      <c r="R3" s="28">
        <f t="shared" ref="R3:R5" si="0">G3+J3+M3+P3</f>
        <v>270</v>
      </c>
      <c r="S3" s="27">
        <v>0</v>
      </c>
      <c r="T3" s="28">
        <f>R3-S3</f>
        <v>270</v>
      </c>
    </row>
    <row r="4" spans="1:20">
      <c r="A4" s="16"/>
      <c r="B4" s="14"/>
      <c r="C4" s="14"/>
      <c r="D4" s="14"/>
      <c r="E4" s="14"/>
      <c r="F4" s="12"/>
      <c r="G4" s="32"/>
      <c r="H4" s="19"/>
      <c r="I4" s="12"/>
      <c r="J4" s="32"/>
      <c r="K4" s="19"/>
      <c r="L4" s="12"/>
      <c r="M4" s="32"/>
      <c r="N4" s="19"/>
      <c r="O4" s="12"/>
      <c r="P4" s="32"/>
      <c r="Q4" s="19"/>
      <c r="R4" s="9"/>
      <c r="S4" s="10"/>
      <c r="T4" s="9"/>
    </row>
    <row r="5" spans="1:20">
      <c r="A5" s="16"/>
      <c r="B5" s="14"/>
      <c r="C5" s="14"/>
      <c r="D5" s="14"/>
      <c r="E5" s="14"/>
      <c r="F5" s="12"/>
      <c r="G5" s="32"/>
      <c r="H5" s="19"/>
      <c r="I5" s="12"/>
      <c r="J5" s="32"/>
      <c r="K5" s="19"/>
      <c r="L5" s="12"/>
      <c r="M5" s="32"/>
      <c r="N5" s="19"/>
      <c r="O5" s="12"/>
      <c r="P5" s="32"/>
      <c r="Q5" s="19"/>
      <c r="R5" s="9"/>
      <c r="S5" s="10"/>
      <c r="T5" s="9"/>
    </row>
  </sheetData>
  <sortState ref="B2:Y19">
    <sortCondition descending="1" ref="S2:S19"/>
    <sortCondition descending="1" ref="R2:R19"/>
  </sortState>
  <phoneticPr fontId="7" type="noConversion"/>
  <pageMargins left="0.43307086614173229" right="0" top="0.86614173228346458" bottom="0" header="0.31496062992125984" footer="0.31496062992125984"/>
  <pageSetup paperSize="9" scale="85" orientation="landscape" r:id="rId1"/>
  <headerFooter alignWithMargins="0">
    <oddHeader>&amp;CÖKV-Obedience-Cup 2016
Klasse OB-3
Endstand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"/>
  <sheetViews>
    <sheetView tabSelected="1" workbookViewId="0">
      <selection activeCell="F2" sqref="F2"/>
    </sheetView>
  </sheetViews>
  <sheetFormatPr baseColWidth="10" defaultRowHeight="12.75"/>
  <cols>
    <col min="1" max="1" width="3.7109375" customWidth="1"/>
    <col min="2" max="2" width="20.85546875" customWidth="1"/>
    <col min="3" max="3" width="32.140625" customWidth="1"/>
    <col min="4" max="4" width="6.140625" bestFit="1" customWidth="1"/>
    <col min="5" max="5" width="20.5703125" bestFit="1" customWidth="1"/>
    <col min="6" max="6" width="6.5703125" bestFit="1" customWidth="1"/>
    <col min="7" max="7" width="4" bestFit="1" customWidth="1"/>
    <col min="8" max="8" width="6.140625" customWidth="1"/>
    <col min="9" max="9" width="6.5703125" style="13" bestFit="1" customWidth="1"/>
    <col min="10" max="10" width="4" bestFit="1" customWidth="1"/>
    <col min="11" max="11" width="6.140625" customWidth="1"/>
    <col min="12" max="12" width="6.5703125" bestFit="1" customWidth="1"/>
    <col min="13" max="13" width="4" bestFit="1" customWidth="1"/>
    <col min="14" max="14" width="6.140625" customWidth="1"/>
    <col min="15" max="15" width="6.5703125" style="11" bestFit="1" customWidth="1"/>
    <col min="16" max="16" width="4" bestFit="1" customWidth="1"/>
    <col min="17" max="17" width="6.140625" customWidth="1"/>
    <col min="18" max="18" width="4.42578125" customWidth="1"/>
    <col min="19" max="19" width="4.140625" customWidth="1"/>
    <col min="20" max="20" width="4.42578125" customWidth="1"/>
  </cols>
  <sheetData>
    <row r="1" spans="1:21" ht="85.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3" t="s">
        <v>14</v>
      </c>
      <c r="G1" s="31" t="s">
        <v>14</v>
      </c>
      <c r="H1" s="18" t="s">
        <v>14</v>
      </c>
      <c r="I1" s="3" t="s">
        <v>15</v>
      </c>
      <c r="J1" s="31" t="s">
        <v>15</v>
      </c>
      <c r="K1" s="18" t="s">
        <v>15</v>
      </c>
      <c r="L1" s="5" t="s">
        <v>6</v>
      </c>
      <c r="M1" s="31" t="s">
        <v>6</v>
      </c>
      <c r="N1" s="18" t="s">
        <v>6</v>
      </c>
      <c r="O1" s="3" t="s">
        <v>8</v>
      </c>
      <c r="P1" s="31" t="s">
        <v>8</v>
      </c>
      <c r="Q1" s="18" t="s">
        <v>8</v>
      </c>
      <c r="R1" s="6" t="s">
        <v>9</v>
      </c>
      <c r="S1" s="7" t="s">
        <v>5</v>
      </c>
      <c r="T1" s="8" t="s">
        <v>10</v>
      </c>
    </row>
    <row r="2" spans="1:21">
      <c r="A2" s="23">
        <v>1</v>
      </c>
      <c r="B2" s="24" t="s">
        <v>59</v>
      </c>
      <c r="C2" s="24" t="s">
        <v>64</v>
      </c>
      <c r="D2" s="24" t="s">
        <v>7</v>
      </c>
      <c r="E2" s="24" t="s">
        <v>32</v>
      </c>
      <c r="F2" s="26">
        <v>96</v>
      </c>
      <c r="G2" s="32">
        <v>100</v>
      </c>
      <c r="H2" s="34">
        <v>1.27</v>
      </c>
      <c r="I2" s="26">
        <v>90</v>
      </c>
      <c r="J2" s="32">
        <v>100</v>
      </c>
      <c r="K2" s="34">
        <v>1.48</v>
      </c>
      <c r="L2" s="26">
        <v>0</v>
      </c>
      <c r="M2" s="32">
        <v>0</v>
      </c>
      <c r="N2" s="34">
        <v>0</v>
      </c>
      <c r="O2" s="26">
        <v>96</v>
      </c>
      <c r="P2" s="32">
        <v>100</v>
      </c>
      <c r="Q2" s="34">
        <v>1.05</v>
      </c>
      <c r="R2" s="28">
        <f>G2+J2+M2+P2</f>
        <v>300</v>
      </c>
      <c r="S2" s="27">
        <v>0</v>
      </c>
      <c r="T2" s="28">
        <f>R2-S2</f>
        <v>300</v>
      </c>
    </row>
    <row r="3" spans="1:21">
      <c r="A3" s="23">
        <f>+A2+1</f>
        <v>2</v>
      </c>
      <c r="B3" s="24" t="s">
        <v>37</v>
      </c>
      <c r="C3" s="24" t="s">
        <v>63</v>
      </c>
      <c r="D3" s="24" t="s">
        <v>66</v>
      </c>
      <c r="E3" s="24" t="s">
        <v>78</v>
      </c>
      <c r="F3" s="26">
        <v>81</v>
      </c>
      <c r="G3" s="32">
        <v>90</v>
      </c>
      <c r="H3" s="34">
        <v>2.04</v>
      </c>
      <c r="I3" s="26">
        <v>0</v>
      </c>
      <c r="J3" s="32">
        <v>0</v>
      </c>
      <c r="K3" s="34">
        <v>0</v>
      </c>
      <c r="L3" s="26">
        <v>92</v>
      </c>
      <c r="M3" s="32">
        <v>100</v>
      </c>
      <c r="N3" s="34">
        <v>2.0299999999999998</v>
      </c>
      <c r="O3" s="26">
        <v>90</v>
      </c>
      <c r="P3" s="32">
        <v>80</v>
      </c>
      <c r="Q3" s="34">
        <v>1.25</v>
      </c>
      <c r="R3" s="28">
        <f>G3+J3+M3+P3</f>
        <v>270</v>
      </c>
      <c r="S3" s="27">
        <v>0</v>
      </c>
      <c r="T3" s="28">
        <f>R3-S3</f>
        <v>270</v>
      </c>
      <c r="U3" s="15"/>
    </row>
    <row r="4" spans="1:21">
      <c r="A4" s="16"/>
      <c r="B4" s="14"/>
      <c r="C4" s="14"/>
      <c r="D4" s="14"/>
      <c r="E4" s="14"/>
      <c r="F4" s="29"/>
      <c r="G4" s="32"/>
      <c r="H4" s="34"/>
      <c r="I4" s="29"/>
      <c r="J4" s="32"/>
      <c r="K4" s="34"/>
      <c r="L4" s="29"/>
      <c r="M4" s="32"/>
      <c r="N4" s="34"/>
      <c r="O4" s="29"/>
      <c r="P4" s="32"/>
      <c r="Q4" s="34"/>
      <c r="R4" s="9"/>
      <c r="S4" s="10"/>
      <c r="T4" s="9"/>
      <c r="U4" s="15"/>
    </row>
    <row r="5" spans="1:21">
      <c r="A5" s="16"/>
      <c r="B5" s="14"/>
      <c r="C5" s="14"/>
      <c r="D5" s="14"/>
      <c r="E5" s="14"/>
      <c r="F5" s="29"/>
      <c r="G5" s="32"/>
      <c r="H5" s="34"/>
      <c r="I5" s="29"/>
      <c r="J5" s="32"/>
      <c r="K5" s="34"/>
      <c r="L5" s="29"/>
      <c r="M5" s="32"/>
      <c r="N5" s="34"/>
      <c r="O5" s="29"/>
      <c r="P5" s="32"/>
      <c r="Q5" s="34"/>
      <c r="R5" s="9"/>
      <c r="S5" s="10"/>
      <c r="T5" s="9"/>
      <c r="U5" s="15"/>
    </row>
    <row r="6" spans="1:21">
      <c r="A6" s="16"/>
      <c r="B6" s="14"/>
      <c r="C6" s="14"/>
      <c r="D6" s="14"/>
      <c r="E6" s="14"/>
      <c r="F6" s="29"/>
      <c r="G6" s="32"/>
      <c r="H6" s="34"/>
      <c r="I6" s="29"/>
      <c r="J6" s="32"/>
      <c r="K6" s="34"/>
      <c r="L6" s="29"/>
      <c r="M6" s="32"/>
      <c r="N6" s="34"/>
      <c r="O6" s="29"/>
      <c r="P6" s="32"/>
      <c r="Q6" s="34"/>
      <c r="R6" s="9"/>
      <c r="S6" s="10"/>
      <c r="T6" s="9"/>
    </row>
  </sheetData>
  <sortState ref="B2:T5">
    <sortCondition descending="1" ref="T2:T5"/>
    <sortCondition descending="1" ref="S2:S5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Cup ROB-B</vt:lpstr>
      <vt:lpstr>Cup ROB-1</vt:lpstr>
      <vt:lpstr>Cup ROB-2</vt:lpstr>
      <vt:lpstr>Cup ROB-3</vt:lpstr>
      <vt:lpstr>CUP ROB-Sen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Gerlinde</cp:lastModifiedBy>
  <cp:lastPrinted>2017-05-21T15:29:11Z</cp:lastPrinted>
  <dcterms:created xsi:type="dcterms:W3CDTF">2008-11-05T08:04:19Z</dcterms:created>
  <dcterms:modified xsi:type="dcterms:W3CDTF">2017-10-10T12:03:21Z</dcterms:modified>
</cp:coreProperties>
</file>